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0" yWindow="105" windowWidth="21840" windowHeight="11070"/>
  </bookViews>
  <sheets>
    <sheet name="Лист2" sheetId="3" r:id="rId1"/>
  </sheets>
  <calcPr calcId="125725"/>
</workbook>
</file>

<file path=xl/calcChain.xml><?xml version="1.0" encoding="utf-8"?>
<calcChain xmlns="http://schemas.openxmlformats.org/spreadsheetml/2006/main">
  <c r="S6" i="3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5"/>
</calcChain>
</file>

<file path=xl/sharedStrings.xml><?xml version="1.0" encoding="utf-8"?>
<sst xmlns="http://schemas.openxmlformats.org/spreadsheetml/2006/main" count="113" uniqueCount="113">
  <si>
    <t/>
  </si>
  <si>
    <t>Наименование показателя</t>
  </si>
  <si>
    <t>Код раздела, подраздела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</si>
  <si>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</si>
  <si>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</si>
  <si>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</si>
  <si>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</si>
  <si>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</si>
  <si>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</si>
  <si>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</si>
  <si>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</si>
  <si>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</si>
  <si>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</si>
  <si>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</si>
  <si>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</si>
  <si>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</si>
  <si>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</si>
  <si>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</si>
  <si>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</si>
  <si>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</si>
  <si>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</si>
  <si>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0400</t>
  </si>
  <si>
    <t>Сельское хозяйство и рыболовство</t>
  </si>
  <si>
    <t>0405</t>
  </si>
  <si>
    <t>0409</t>
  </si>
  <si>
    <t>Другие вопросы в области национальной экономики</t>
  </si>
  <si>
    <t>0412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</si>
  <si>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</si>
  <si>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</si>
  <si>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</si>
  <si>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</si>
  <si>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</si>
  <si>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</si>
  <si>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</si>
  <si>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</si>
  <si>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</si>
  <si>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</si>
  <si>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</si>
  <si>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</si>
  <si>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</si>
  <si>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</si>
  <si>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</si>
  <si>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</si>
  <si>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</si>
  <si>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</si>
  <si>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</si>
  <si>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</si>
  <si>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</si>
  <si>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</si>
  <si>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</si>
  <si>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</si>
  <si>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</si>
  <si>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</si>
  <si>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</si>
  <si>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</si>
  <si>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</si>
  <si>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</si>
  <si>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</si>
  <si>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</si>
  <si>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</si>
  <si>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1100</t>
  </si>
  <si>
    <t>Массовый спорт</t>
  </si>
  <si>
    <t>1102</t>
  </si>
  <si>
    <t>1300</t>
  </si>
  <si>
    <t>1301</t>
  </si>
  <si>
    <t>2019 год</t>
  </si>
  <si>
    <t>Всего расходов</t>
  </si>
  <si>
    <t>5=4-3</t>
  </si>
  <si>
    <t>7=6-4</t>
  </si>
  <si>
    <t>9=8-6</t>
  </si>
  <si>
    <t>11=10-8</t>
  </si>
  <si>
    <t>13=12-10</t>
  </si>
  <si>
    <t>15=14-12</t>
  </si>
  <si>
    <t>17=16-14</t>
  </si>
  <si>
    <t>19=18-16</t>
  </si>
  <si>
    <t>54-НПА от 21.12.2018</t>
  </si>
  <si>
    <t>69-НПА от 09.04.2019</t>
  </si>
  <si>
    <t>84-НПА от 30.05.2019</t>
  </si>
  <si>
    <t>Отклонения 84-НПА от 69-НПА</t>
  </si>
  <si>
    <t>Отклонения 69-НПА от 54-НПА</t>
  </si>
  <si>
    <t>92-НПА от 20.06.2019</t>
  </si>
  <si>
    <t>Отклонения 92-НПА от 84-НПА</t>
  </si>
  <si>
    <t>112-НПА от 06.09.2019</t>
  </si>
  <si>
    <t>Отклонения 112-НПА от 92-НПА</t>
  </si>
  <si>
    <t>116-НПА от 23.09.2019</t>
  </si>
  <si>
    <t>Отклонения 116-НПА от 112-НПА</t>
  </si>
  <si>
    <t>127-НПА от 21.10.2019</t>
  </si>
  <si>
    <t>Отклонения 127-НПА от 116-НПА</t>
  </si>
  <si>
    <t>130-НПА от 30.10.2019</t>
  </si>
  <si>
    <t>Отклонения 130-НПА от 127-НПА</t>
  </si>
  <si>
    <t>139-НПА от 18.12.2019</t>
  </si>
  <si>
    <t>Отклонения 139-НПА от 130-НПА</t>
  </si>
  <si>
    <t xml:space="preserve">  ОБЩЕГОСУДАРСТВЕННЫЕ ВОПРОСЫ</t>
  </si>
  <si>
    <t>0200</t>
  </si>
  <si>
    <t>0204</t>
  </si>
  <si>
    <t>1200</t>
  </si>
  <si>
    <t>1202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</si>
  <si>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</si>
  <si>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</si>
  <si>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</si>
  <si>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</si>
  <si>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</si>
  <si>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</si>
  <si>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</si>
  <si>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</si>
  <si>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</si>
  <si>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</si>
  <si>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</si>
  <si>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</si>
  <si>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</si>
  <si>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</si>
  <si>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</si>
  <si>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Сведения о внесенных изменениях в нормативный правовой акт о бюджете Лесозаводского городского округа по разделам и  подразделам классификации расходов бюджета за 2019 год, в тыс. руб.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</si>
</sst>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>
      <alignment vertical="top" wrapText="1"/>
    </xf>
    <xf numFmtId="0" fontId="5" fillId="0" borderId="1">
      <alignment vertical="top" wrapText="1"/>
    </xf>
    <xf numFmtId="1" fontId="6" fillId="0" borderId="1">
      <alignment horizontal="center" vertical="top" shrinkToFit="1"/>
    </xf>
    <xf numFmtId="4" fontId="5" fillId="3" borderId="1">
      <alignment horizontal="right" vertical="top" shrinkToFit="1"/>
    </xf>
    <xf numFmtId="4" fontId="5" fillId="3" borderId="7">
      <alignment horizontal="right" vertical="top" shrinkToFit="1"/>
    </xf>
  </cellStyleXfs>
  <cellXfs count="28">
    <xf numFmtId="0" fontId="0" fillId="0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43" fontId="0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 shrinkToFit="1"/>
    </xf>
    <xf numFmtId="43" fontId="0" fillId="0" borderId="0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1" fillId="0" borderId="1" xfId="2" applyNumberFormat="1" applyFont="1" applyProtection="1">
      <alignment horizontal="center" vertical="top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 shrinkToFit="1"/>
    </xf>
    <xf numFmtId="0" fontId="1" fillId="0" borderId="1" xfId="1" applyNumberFormat="1" applyFont="1" applyAlignment="1" applyProtection="1">
      <alignment horizontal="left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7" xfId="4" applyNumberFormat="1" applyFont="1" applyFill="1" applyAlignment="1" applyProtection="1">
      <alignment horizontal="center" vertical="center" shrinkToFit="1"/>
    </xf>
    <xf numFmtId="4" fontId="9" fillId="0" borderId="7" xfId="4" applyNumberFormat="1" applyFont="1" applyFill="1" applyAlignment="1" applyProtection="1">
      <alignment horizontal="center" vertical="center" shrinkToFit="1"/>
    </xf>
    <xf numFmtId="4" fontId="1" fillId="0" borderId="1" xfId="3" applyNumberFormat="1" applyFont="1" applyFill="1" applyAlignment="1" applyProtection="1">
      <alignment horizontal="center" vertical="center" shrinkToFit="1"/>
    </xf>
    <xf numFmtId="4" fontId="7" fillId="0" borderId="1" xfId="3" applyNumberFormat="1" applyFont="1" applyFill="1" applyAlignment="1" applyProtection="1">
      <alignment horizontal="center" vertical="center" shrinkToFit="1"/>
    </xf>
    <xf numFmtId="4" fontId="6" fillId="0" borderId="1" xfId="3" applyNumberFormat="1" applyFont="1" applyFill="1" applyAlignment="1" applyProtection="1">
      <alignment horizontal="center" vertical="center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</cellXfs>
  <cellStyles count="5">
    <cellStyle name="xl27" xfId="4"/>
    <cellStyle name="xl32" xfId="1"/>
    <cellStyle name="xl34" xfId="2"/>
    <cellStyle name="xl36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80" zoomScaleNormal="80" workbookViewId="0">
      <selection activeCell="J7" sqref="J7"/>
    </sheetView>
  </sheetViews>
  <sheetFormatPr defaultRowHeight="12.75"/>
  <cols>
    <col min="1" max="1" width="60.6640625" customWidth="1"/>
    <col min="2" max="2" width="9" customWidth="1"/>
    <col min="3" max="3" width="16" customWidth="1"/>
    <col min="4" max="4" width="14.6640625" customWidth="1"/>
    <col min="5" max="5" width="13.83203125" customWidth="1"/>
    <col min="6" max="6" width="15.1640625" customWidth="1"/>
    <col min="7" max="7" width="14.33203125" customWidth="1"/>
    <col min="8" max="8" width="16.1640625" customWidth="1"/>
    <col min="9" max="9" width="15.5" customWidth="1"/>
    <col min="10" max="10" width="17.1640625" customWidth="1"/>
    <col min="11" max="11" width="19.1640625" customWidth="1"/>
    <col min="12" max="12" width="15.1640625" customWidth="1"/>
    <col min="13" max="13" width="15.5" customWidth="1"/>
    <col min="14" max="15" width="15.1640625" customWidth="1"/>
    <col min="16" max="16" width="17.1640625" customWidth="1"/>
    <col min="17" max="17" width="16.6640625" customWidth="1"/>
    <col min="18" max="18" width="17.5" customWidth="1"/>
    <col min="19" max="19" width="16.83203125" customWidth="1"/>
    <col min="20" max="20" width="21.83203125" customWidth="1"/>
  </cols>
  <sheetData>
    <row r="1" spans="1:22" ht="51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V1" s="5"/>
    </row>
    <row r="2" spans="1:22" ht="26.25" customHeight="1">
      <c r="A2" s="23" t="s">
        <v>1</v>
      </c>
      <c r="B2" s="22" t="s">
        <v>2</v>
      </c>
      <c r="C2" s="25" t="s">
        <v>65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V2" s="5"/>
    </row>
    <row r="3" spans="1:22" ht="54.75" customHeight="1">
      <c r="A3" s="24"/>
      <c r="B3" s="22" t="s">
        <v>0</v>
      </c>
      <c r="C3" s="2" t="s">
        <v>75</v>
      </c>
      <c r="D3" s="2" t="s">
        <v>76</v>
      </c>
      <c r="E3" s="1" t="s">
        <v>79</v>
      </c>
      <c r="F3" s="2" t="s">
        <v>77</v>
      </c>
      <c r="G3" s="1" t="s">
        <v>78</v>
      </c>
      <c r="H3" s="2" t="s">
        <v>80</v>
      </c>
      <c r="I3" s="1" t="s">
        <v>81</v>
      </c>
      <c r="J3" s="2" t="s">
        <v>82</v>
      </c>
      <c r="K3" s="1" t="s">
        <v>83</v>
      </c>
      <c r="L3" s="2" t="s">
        <v>84</v>
      </c>
      <c r="M3" s="1" t="s">
        <v>85</v>
      </c>
      <c r="N3" s="2" t="s">
        <v>86</v>
      </c>
      <c r="O3" s="1" t="s">
        <v>87</v>
      </c>
      <c r="P3" s="2" t="s">
        <v>88</v>
      </c>
      <c r="Q3" s="1" t="s">
        <v>89</v>
      </c>
      <c r="R3" s="2" t="s">
        <v>90</v>
      </c>
      <c r="S3" s="1" t="s">
        <v>91</v>
      </c>
      <c r="V3" s="5"/>
    </row>
    <row r="4" spans="1:22" s="10" customFormat="1" ht="18.75" customHeight="1">
      <c r="A4" s="8">
        <v>1</v>
      </c>
      <c r="B4" s="6">
        <v>2</v>
      </c>
      <c r="C4" s="2">
        <v>3</v>
      </c>
      <c r="D4" s="2">
        <v>4</v>
      </c>
      <c r="E4" s="1" t="s">
        <v>67</v>
      </c>
      <c r="F4" s="2">
        <v>6</v>
      </c>
      <c r="G4" s="1" t="s">
        <v>68</v>
      </c>
      <c r="H4" s="2">
        <v>8</v>
      </c>
      <c r="I4" s="1" t="s">
        <v>69</v>
      </c>
      <c r="J4" s="2">
        <v>10</v>
      </c>
      <c r="K4" s="1" t="s">
        <v>70</v>
      </c>
      <c r="L4" s="2">
        <v>12</v>
      </c>
      <c r="M4" s="1" t="s">
        <v>71</v>
      </c>
      <c r="N4" s="1">
        <v>14</v>
      </c>
      <c r="O4" s="1" t="s">
        <v>72</v>
      </c>
      <c r="P4" s="1">
        <v>16</v>
      </c>
      <c r="Q4" s="1" t="s">
        <v>73</v>
      </c>
      <c r="R4" s="1">
        <v>18</v>
      </c>
      <c r="S4" s="1" t="s">
        <v>74</v>
      </c>
      <c r="T4" s="9"/>
      <c r="U4" s="9"/>
    </row>
    <row r="5" spans="1:22" ht="21.75" customHeight="1">
      <c r="A5" s="12" t="s">
        <v>66</v>
      </c>
      <c r="B5" s="13"/>
      <c r="C5" s="17">
        <v>1047473.96037</v>
      </c>
      <c r="D5" s="18">
        <v>1107475.00192</v>
      </c>
      <c r="E5" s="15">
        <f>SUM(D5-C5)</f>
        <v>60001.041549999965</v>
      </c>
      <c r="F5" s="17">
        <v>1104726.6318099999</v>
      </c>
      <c r="G5" s="15">
        <f>SUM(F5-D5)</f>
        <v>-2748.370110000018</v>
      </c>
      <c r="H5" s="18">
        <v>1117969.5986500001</v>
      </c>
      <c r="I5" s="15">
        <f>SUM(H5-F5)</f>
        <v>13242.966840000125</v>
      </c>
      <c r="J5" s="17">
        <v>1314890.8786500001</v>
      </c>
      <c r="K5" s="15">
        <f>SUM(J5-H5)</f>
        <v>196921.28000000003</v>
      </c>
      <c r="L5" s="18">
        <v>1319208.8786500001</v>
      </c>
      <c r="M5" s="15">
        <f>SUM(L5-J5)</f>
        <v>4318</v>
      </c>
      <c r="N5" s="17">
        <v>1328498.8786500001</v>
      </c>
      <c r="O5" s="15">
        <f>SUM(N5-L5)</f>
        <v>9290</v>
      </c>
      <c r="P5" s="17">
        <v>1349577.8786500001</v>
      </c>
      <c r="Q5" s="15">
        <f>SUM(P5-N5)</f>
        <v>21079</v>
      </c>
      <c r="R5" s="17">
        <v>1376233.6747999999</v>
      </c>
      <c r="S5" s="15">
        <f>SUM(R5-P5)</f>
        <v>26655.796149999835</v>
      </c>
    </row>
    <row r="6" spans="1:22" ht="18.75" customHeight="1">
      <c r="A6" s="14" t="s">
        <v>92</v>
      </c>
      <c r="B6" s="11" t="s">
        <v>3</v>
      </c>
      <c r="C6" s="19">
        <v>107849.637</v>
      </c>
      <c r="D6" s="20">
        <v>107403.158</v>
      </c>
      <c r="E6" s="16">
        <f t="shared" ref="E6:E46" si="0">SUM(D6-C6)</f>
        <v>-446.47900000000664</v>
      </c>
      <c r="F6" s="20">
        <v>106829.923</v>
      </c>
      <c r="G6" s="16">
        <f t="shared" ref="G6:G46" si="1">SUM(F6-D6)</f>
        <v>-573.23500000000058</v>
      </c>
      <c r="H6" s="21">
        <v>105815.965</v>
      </c>
      <c r="I6" s="16">
        <f t="shared" ref="I6:I46" si="2">SUM(H6-F6)</f>
        <v>-1013.9579999999987</v>
      </c>
      <c r="J6" s="21">
        <v>106237.965</v>
      </c>
      <c r="K6" s="16">
        <f t="shared" ref="K6:K46" si="3">SUM(J6-H6)</f>
        <v>422</v>
      </c>
      <c r="L6" s="20">
        <v>110395.965</v>
      </c>
      <c r="M6" s="16">
        <f t="shared" ref="M6:M46" si="4">SUM(L6-J6)</f>
        <v>4158</v>
      </c>
      <c r="N6" s="21">
        <v>105168.715</v>
      </c>
      <c r="O6" s="16">
        <f t="shared" ref="O6:O46" si="5">SUM(N6-L6)</f>
        <v>-5227.25</v>
      </c>
      <c r="P6" s="21">
        <v>104710.11500000001</v>
      </c>
      <c r="Q6" s="16">
        <f t="shared" ref="Q6:Q46" si="6">SUM(P6-N6)</f>
        <v>-458.59999999999127</v>
      </c>
      <c r="R6" s="21">
        <v>100756.11500000001</v>
      </c>
      <c r="S6" s="16">
        <f t="shared" ref="S6:S46" si="7">SUM(R6-P6)</f>
        <v>-3954</v>
      </c>
      <c r="T6" s="4"/>
    </row>
    <row r="7" spans="1:22" ht="49.5" customHeight="1">
      <c r="A7" s="14" t="s">
        <v>4</v>
      </c>
      <c r="B7" s="11" t="s">
        <v>5</v>
      </c>
      <c r="C7" s="19">
        <v>1999</v>
      </c>
      <c r="D7" s="20">
        <v>1999</v>
      </c>
      <c r="E7" s="16">
        <f t="shared" si="0"/>
        <v>0</v>
      </c>
      <c r="F7" s="20">
        <v>1999</v>
      </c>
      <c r="G7" s="16">
        <f t="shared" si="1"/>
        <v>0</v>
      </c>
      <c r="H7" s="21">
        <v>1999</v>
      </c>
      <c r="I7" s="16">
        <f t="shared" si="2"/>
        <v>0</v>
      </c>
      <c r="J7" s="21">
        <v>1999</v>
      </c>
      <c r="K7" s="16">
        <f t="shared" si="3"/>
        <v>0</v>
      </c>
      <c r="L7" s="20">
        <v>1999</v>
      </c>
      <c r="M7" s="16">
        <f t="shared" si="4"/>
        <v>0</v>
      </c>
      <c r="N7" s="21">
        <v>1891</v>
      </c>
      <c r="O7" s="16">
        <f t="shared" si="5"/>
        <v>-108</v>
      </c>
      <c r="P7" s="21">
        <v>1891</v>
      </c>
      <c r="Q7" s="16">
        <f t="shared" si="6"/>
        <v>0</v>
      </c>
      <c r="R7" s="21">
        <v>1801</v>
      </c>
      <c r="S7" s="16">
        <f t="shared" si="7"/>
        <v>-90</v>
      </c>
      <c r="T7" s="4"/>
    </row>
    <row r="8" spans="1:22" ht="63">
      <c r="A8" s="14" t="s">
        <v>6</v>
      </c>
      <c r="B8" s="11" t="s">
        <v>7</v>
      </c>
      <c r="C8" s="19">
        <v>5904</v>
      </c>
      <c r="D8" s="20">
        <v>5904</v>
      </c>
      <c r="E8" s="16">
        <f t="shared" si="0"/>
        <v>0</v>
      </c>
      <c r="F8" s="20">
        <v>5904</v>
      </c>
      <c r="G8" s="16">
        <f t="shared" si="1"/>
        <v>0</v>
      </c>
      <c r="H8" s="21">
        <v>5904</v>
      </c>
      <c r="I8" s="16">
        <f t="shared" si="2"/>
        <v>0</v>
      </c>
      <c r="J8" s="21">
        <v>5904</v>
      </c>
      <c r="K8" s="16">
        <f t="shared" si="3"/>
        <v>0</v>
      </c>
      <c r="L8" s="20">
        <v>5904</v>
      </c>
      <c r="M8" s="16">
        <f t="shared" si="4"/>
        <v>0</v>
      </c>
      <c r="N8" s="21">
        <v>5904</v>
      </c>
      <c r="O8" s="16">
        <f t="shared" si="5"/>
        <v>0</v>
      </c>
      <c r="P8" s="21">
        <v>5904</v>
      </c>
      <c r="Q8" s="16">
        <f t="shared" si="6"/>
        <v>0</v>
      </c>
      <c r="R8" s="21">
        <v>5354</v>
      </c>
      <c r="S8" s="16">
        <f t="shared" si="7"/>
        <v>-550</v>
      </c>
      <c r="T8" s="4"/>
    </row>
    <row r="9" spans="1:22" ht="63">
      <c r="A9" s="14" t="s">
        <v>8</v>
      </c>
      <c r="B9" s="11" t="s">
        <v>9</v>
      </c>
      <c r="C9" s="19">
        <v>34568</v>
      </c>
      <c r="D9" s="20">
        <v>34568</v>
      </c>
      <c r="E9" s="16">
        <f t="shared" si="0"/>
        <v>0</v>
      </c>
      <c r="F9" s="20">
        <v>34568</v>
      </c>
      <c r="G9" s="16">
        <f t="shared" si="1"/>
        <v>0</v>
      </c>
      <c r="H9" s="21">
        <v>34568</v>
      </c>
      <c r="I9" s="16">
        <f t="shared" si="2"/>
        <v>0</v>
      </c>
      <c r="J9" s="21">
        <v>34568</v>
      </c>
      <c r="K9" s="16">
        <f t="shared" si="3"/>
        <v>0</v>
      </c>
      <c r="L9" s="20">
        <v>34568</v>
      </c>
      <c r="M9" s="16">
        <f t="shared" si="4"/>
        <v>0</v>
      </c>
      <c r="N9" s="21">
        <v>34676</v>
      </c>
      <c r="O9" s="16">
        <f t="shared" si="5"/>
        <v>108</v>
      </c>
      <c r="P9" s="21">
        <v>34676</v>
      </c>
      <c r="Q9" s="16">
        <f t="shared" si="6"/>
        <v>0</v>
      </c>
      <c r="R9" s="21">
        <v>36981.164870000001</v>
      </c>
      <c r="S9" s="16">
        <f t="shared" si="7"/>
        <v>2305.1648700000005</v>
      </c>
      <c r="T9" s="4"/>
    </row>
    <row r="10" spans="1:22" ht="15.75">
      <c r="A10" s="14" t="s">
        <v>10</v>
      </c>
      <c r="B10" s="11" t="s">
        <v>11</v>
      </c>
      <c r="C10" s="19">
        <v>40.520000000000003</v>
      </c>
      <c r="D10" s="20">
        <v>40.520000000000003</v>
      </c>
      <c r="E10" s="16">
        <f t="shared" si="0"/>
        <v>0</v>
      </c>
      <c r="F10" s="20">
        <v>40.520000000000003</v>
      </c>
      <c r="G10" s="16">
        <f t="shared" si="1"/>
        <v>0</v>
      </c>
      <c r="H10" s="21">
        <v>40.520000000000003</v>
      </c>
      <c r="I10" s="16">
        <f t="shared" si="2"/>
        <v>0</v>
      </c>
      <c r="J10" s="21">
        <v>40.520000000000003</v>
      </c>
      <c r="K10" s="16">
        <f t="shared" si="3"/>
        <v>0</v>
      </c>
      <c r="L10" s="20">
        <v>40.520000000000003</v>
      </c>
      <c r="M10" s="16">
        <f t="shared" si="4"/>
        <v>0</v>
      </c>
      <c r="N10" s="21">
        <v>40.520000000000003</v>
      </c>
      <c r="O10" s="16">
        <f t="shared" si="5"/>
        <v>0</v>
      </c>
      <c r="P10" s="21">
        <v>40.520000000000003</v>
      </c>
      <c r="Q10" s="16">
        <f t="shared" si="6"/>
        <v>0</v>
      </c>
      <c r="R10" s="21">
        <v>40.520000000000003</v>
      </c>
      <c r="S10" s="16">
        <f t="shared" si="7"/>
        <v>0</v>
      </c>
      <c r="T10" s="4"/>
    </row>
    <row r="11" spans="1:22" ht="47.25">
      <c r="A11" s="14" t="s">
        <v>12</v>
      </c>
      <c r="B11" s="11" t="s">
        <v>13</v>
      </c>
      <c r="C11" s="19">
        <v>7316</v>
      </c>
      <c r="D11" s="20">
        <v>7316</v>
      </c>
      <c r="E11" s="16">
        <f t="shared" si="0"/>
        <v>0</v>
      </c>
      <c r="F11" s="20">
        <v>7316</v>
      </c>
      <c r="G11" s="16">
        <f t="shared" si="1"/>
        <v>0</v>
      </c>
      <c r="H11" s="21">
        <v>7316</v>
      </c>
      <c r="I11" s="16">
        <f t="shared" si="2"/>
        <v>0</v>
      </c>
      <c r="J11" s="21">
        <v>7316</v>
      </c>
      <c r="K11" s="16">
        <f t="shared" si="3"/>
        <v>0</v>
      </c>
      <c r="L11" s="20">
        <v>7316</v>
      </c>
      <c r="M11" s="16">
        <f t="shared" si="4"/>
        <v>0</v>
      </c>
      <c r="N11" s="21">
        <v>7316</v>
      </c>
      <c r="O11" s="16">
        <f t="shared" si="5"/>
        <v>0</v>
      </c>
      <c r="P11" s="21">
        <v>7316</v>
      </c>
      <c r="Q11" s="16">
        <f t="shared" si="6"/>
        <v>0</v>
      </c>
      <c r="R11" s="21">
        <v>8093.3766299999997</v>
      </c>
      <c r="S11" s="16">
        <f t="shared" si="7"/>
        <v>777.37662999999975</v>
      </c>
      <c r="T11" s="4"/>
    </row>
    <row r="12" spans="1:22" ht="15.75">
      <c r="A12" s="14" t="s">
        <v>14</v>
      </c>
      <c r="B12" s="11" t="s">
        <v>15</v>
      </c>
      <c r="C12" s="19">
        <v>500</v>
      </c>
      <c r="D12" s="20">
        <v>53.521000000000001</v>
      </c>
      <c r="E12" s="16">
        <f t="shared" si="0"/>
        <v>-446.47899999999998</v>
      </c>
      <c r="F12" s="20">
        <v>53.521000000000001</v>
      </c>
      <c r="G12" s="16">
        <f t="shared" si="1"/>
        <v>0</v>
      </c>
      <c r="H12" s="21">
        <v>53.521000000000001</v>
      </c>
      <c r="I12" s="16">
        <f t="shared" si="2"/>
        <v>0</v>
      </c>
      <c r="J12" s="21">
        <v>475.52100000000002</v>
      </c>
      <c r="K12" s="16">
        <f t="shared" si="3"/>
        <v>422</v>
      </c>
      <c r="L12" s="20">
        <v>4633.5209999999997</v>
      </c>
      <c r="M12" s="16">
        <f t="shared" si="4"/>
        <v>4158</v>
      </c>
      <c r="N12" s="21">
        <v>406.27100000000002</v>
      </c>
      <c r="O12" s="16">
        <f t="shared" si="5"/>
        <v>-4227.25</v>
      </c>
      <c r="P12" s="21">
        <v>406.27100000000002</v>
      </c>
      <c r="Q12" s="16">
        <f t="shared" si="6"/>
        <v>0</v>
      </c>
      <c r="R12" s="21">
        <v>373.27100000000002</v>
      </c>
      <c r="S12" s="16">
        <f t="shared" si="7"/>
        <v>-33</v>
      </c>
      <c r="T12" s="4"/>
    </row>
    <row r="13" spans="1:22" ht="15.75">
      <c r="A13" s="14" t="s">
        <v>16</v>
      </c>
      <c r="B13" s="11" t="s">
        <v>17</v>
      </c>
      <c r="C13" s="19">
        <v>57522.116999999998</v>
      </c>
      <c r="D13" s="20">
        <v>57522.116999999998</v>
      </c>
      <c r="E13" s="16">
        <f t="shared" si="0"/>
        <v>0</v>
      </c>
      <c r="F13" s="20">
        <v>56948.881999999998</v>
      </c>
      <c r="G13" s="16">
        <f t="shared" si="1"/>
        <v>-573.23500000000058</v>
      </c>
      <c r="H13" s="21">
        <v>55934.923999999999</v>
      </c>
      <c r="I13" s="16">
        <f t="shared" si="2"/>
        <v>-1013.9579999999987</v>
      </c>
      <c r="J13" s="21">
        <v>55934.923999999999</v>
      </c>
      <c r="K13" s="16">
        <f t="shared" si="3"/>
        <v>0</v>
      </c>
      <c r="L13" s="20">
        <v>55934.923999999999</v>
      </c>
      <c r="M13" s="16">
        <f t="shared" si="4"/>
        <v>0</v>
      </c>
      <c r="N13" s="21">
        <v>54934.923999999999</v>
      </c>
      <c r="O13" s="16">
        <f t="shared" si="5"/>
        <v>-1000</v>
      </c>
      <c r="P13" s="21">
        <v>54476.324000000001</v>
      </c>
      <c r="Q13" s="16">
        <f t="shared" si="6"/>
        <v>-458.59999999999854</v>
      </c>
      <c r="R13" s="21">
        <v>48112.782500000001</v>
      </c>
      <c r="S13" s="16">
        <f t="shared" si="7"/>
        <v>-6363.5414999999994</v>
      </c>
      <c r="T13" s="4"/>
    </row>
    <row r="14" spans="1:22" ht="15.75">
      <c r="A14" s="14" t="s">
        <v>97</v>
      </c>
      <c r="B14" s="11" t="s">
        <v>93</v>
      </c>
      <c r="C14" s="19">
        <v>20</v>
      </c>
      <c r="D14" s="20">
        <v>20</v>
      </c>
      <c r="E14" s="16">
        <f t="shared" si="0"/>
        <v>0</v>
      </c>
      <c r="F14" s="20">
        <v>20</v>
      </c>
      <c r="G14" s="16">
        <f t="shared" si="1"/>
        <v>0</v>
      </c>
      <c r="H14" s="21">
        <v>20</v>
      </c>
      <c r="I14" s="16">
        <f t="shared" si="2"/>
        <v>0</v>
      </c>
      <c r="J14" s="21">
        <v>20</v>
      </c>
      <c r="K14" s="16">
        <f t="shared" si="3"/>
        <v>0</v>
      </c>
      <c r="L14" s="20">
        <v>20</v>
      </c>
      <c r="M14" s="16">
        <f t="shared" si="4"/>
        <v>0</v>
      </c>
      <c r="N14" s="21">
        <v>20</v>
      </c>
      <c r="O14" s="16">
        <f t="shared" si="5"/>
        <v>0</v>
      </c>
      <c r="P14" s="21">
        <v>20</v>
      </c>
      <c r="Q14" s="16">
        <f t="shared" si="6"/>
        <v>0</v>
      </c>
      <c r="R14" s="21">
        <v>20</v>
      </c>
      <c r="S14" s="16">
        <f t="shared" si="7"/>
        <v>0</v>
      </c>
      <c r="T14" s="4"/>
    </row>
    <row r="15" spans="1:22" ht="15.75">
      <c r="A15" s="14" t="s">
        <v>98</v>
      </c>
      <c r="B15" s="11" t="s">
        <v>94</v>
      </c>
      <c r="C15" s="19">
        <v>20</v>
      </c>
      <c r="D15" s="20">
        <v>20</v>
      </c>
      <c r="E15" s="16">
        <f t="shared" si="0"/>
        <v>0</v>
      </c>
      <c r="F15" s="20">
        <v>20</v>
      </c>
      <c r="G15" s="16">
        <f t="shared" si="1"/>
        <v>0</v>
      </c>
      <c r="H15" s="21">
        <v>20</v>
      </c>
      <c r="I15" s="16">
        <f t="shared" si="2"/>
        <v>0</v>
      </c>
      <c r="J15" s="21">
        <v>20</v>
      </c>
      <c r="K15" s="16">
        <f t="shared" si="3"/>
        <v>0</v>
      </c>
      <c r="L15" s="20">
        <v>20</v>
      </c>
      <c r="M15" s="16">
        <f t="shared" si="4"/>
        <v>0</v>
      </c>
      <c r="N15" s="21">
        <v>20</v>
      </c>
      <c r="O15" s="16">
        <f t="shared" si="5"/>
        <v>0</v>
      </c>
      <c r="P15" s="21">
        <v>20</v>
      </c>
      <c r="Q15" s="16">
        <f t="shared" si="6"/>
        <v>0</v>
      </c>
      <c r="R15" s="21">
        <v>20</v>
      </c>
      <c r="S15" s="16">
        <f t="shared" si="7"/>
        <v>0</v>
      </c>
      <c r="T15" s="4"/>
    </row>
    <row r="16" spans="1:22" ht="31.5">
      <c r="A16" s="14" t="s">
        <v>99</v>
      </c>
      <c r="B16" s="11" t="s">
        <v>18</v>
      </c>
      <c r="C16" s="19">
        <v>615</v>
      </c>
      <c r="D16" s="20">
        <v>1061.479</v>
      </c>
      <c r="E16" s="16">
        <f t="shared" si="0"/>
        <v>446.47900000000004</v>
      </c>
      <c r="F16" s="20">
        <v>4140.3033999999998</v>
      </c>
      <c r="G16" s="16">
        <f t="shared" si="1"/>
        <v>3078.8243999999995</v>
      </c>
      <c r="H16" s="21">
        <v>5154.2614000000003</v>
      </c>
      <c r="I16" s="16">
        <f t="shared" si="2"/>
        <v>1013.9580000000005</v>
      </c>
      <c r="J16" s="21">
        <v>5517.2614000000003</v>
      </c>
      <c r="K16" s="16">
        <f t="shared" si="3"/>
        <v>363</v>
      </c>
      <c r="L16" s="20">
        <v>5517.2614000000003</v>
      </c>
      <c r="M16" s="16">
        <f t="shared" si="4"/>
        <v>0</v>
      </c>
      <c r="N16" s="21">
        <v>14088.511399999999</v>
      </c>
      <c r="O16" s="16">
        <f t="shared" si="5"/>
        <v>8571.25</v>
      </c>
      <c r="P16" s="21">
        <v>14088.511399999999</v>
      </c>
      <c r="Q16" s="16">
        <f t="shared" si="6"/>
        <v>0</v>
      </c>
      <c r="R16" s="21">
        <v>13788.511399999999</v>
      </c>
      <c r="S16" s="16">
        <f t="shared" si="7"/>
        <v>-300</v>
      </c>
      <c r="T16" s="4"/>
    </row>
    <row r="17" spans="1:20" ht="47.25">
      <c r="A17" s="14" t="s">
        <v>19</v>
      </c>
      <c r="B17" s="11" t="s">
        <v>20</v>
      </c>
      <c r="C17" s="19">
        <v>615</v>
      </c>
      <c r="D17" s="20">
        <v>1061.479</v>
      </c>
      <c r="E17" s="16">
        <f t="shared" si="0"/>
        <v>446.47900000000004</v>
      </c>
      <c r="F17" s="20">
        <v>4140.3033999999998</v>
      </c>
      <c r="G17" s="16">
        <f t="shared" si="1"/>
        <v>3078.8243999999995</v>
      </c>
      <c r="H17" s="21">
        <v>5154.2614000000003</v>
      </c>
      <c r="I17" s="16">
        <f t="shared" si="2"/>
        <v>1013.9580000000005</v>
      </c>
      <c r="J17" s="21">
        <v>5517.2614000000003</v>
      </c>
      <c r="K17" s="16">
        <f t="shared" si="3"/>
        <v>363</v>
      </c>
      <c r="L17" s="20">
        <v>5517.2614000000003</v>
      </c>
      <c r="M17" s="16">
        <f t="shared" si="4"/>
        <v>0</v>
      </c>
      <c r="N17" s="21">
        <v>14088.511399999999</v>
      </c>
      <c r="O17" s="16">
        <f t="shared" si="5"/>
        <v>8571.25</v>
      </c>
      <c r="P17" s="21">
        <v>14088.511399999999</v>
      </c>
      <c r="Q17" s="16">
        <f t="shared" si="6"/>
        <v>0</v>
      </c>
      <c r="R17" s="21">
        <v>13788.511399999999</v>
      </c>
      <c r="S17" s="16">
        <f t="shared" si="7"/>
        <v>-300</v>
      </c>
      <c r="T17" s="4"/>
    </row>
    <row r="18" spans="1:20" ht="15.75">
      <c r="A18" s="14" t="s">
        <v>100</v>
      </c>
      <c r="B18" s="11" t="s">
        <v>21</v>
      </c>
      <c r="C18" s="19">
        <v>33878.235999999997</v>
      </c>
      <c r="D18" s="20">
        <v>37833.517359999998</v>
      </c>
      <c r="E18" s="16">
        <f t="shared" si="0"/>
        <v>3955.2813600000009</v>
      </c>
      <c r="F18" s="20">
        <v>37833.517359999998</v>
      </c>
      <c r="G18" s="16">
        <f t="shared" si="1"/>
        <v>0</v>
      </c>
      <c r="H18" s="21">
        <v>37833.517359999998</v>
      </c>
      <c r="I18" s="16">
        <f t="shared" si="2"/>
        <v>0</v>
      </c>
      <c r="J18" s="21">
        <v>40371.517359999998</v>
      </c>
      <c r="K18" s="16">
        <f t="shared" si="3"/>
        <v>2538</v>
      </c>
      <c r="L18" s="20">
        <v>40371.517359999998</v>
      </c>
      <c r="M18" s="16">
        <f t="shared" si="4"/>
        <v>0</v>
      </c>
      <c r="N18" s="21">
        <v>41161.517359999998</v>
      </c>
      <c r="O18" s="16">
        <f t="shared" si="5"/>
        <v>790</v>
      </c>
      <c r="P18" s="21">
        <v>41161.517359999998</v>
      </c>
      <c r="Q18" s="16">
        <f t="shared" si="6"/>
        <v>0</v>
      </c>
      <c r="R18" s="21">
        <v>41161.517359999998</v>
      </c>
      <c r="S18" s="16">
        <f t="shared" si="7"/>
        <v>0</v>
      </c>
      <c r="T18" s="4"/>
    </row>
    <row r="19" spans="1:20" ht="15.75">
      <c r="A19" s="14" t="s">
        <v>22</v>
      </c>
      <c r="B19" s="11" t="s">
        <v>23</v>
      </c>
      <c r="C19" s="19">
        <v>724.01300000000003</v>
      </c>
      <c r="D19" s="20">
        <v>724.01300000000003</v>
      </c>
      <c r="E19" s="16">
        <f t="shared" si="0"/>
        <v>0</v>
      </c>
      <c r="F19" s="20">
        <v>724.01300000000003</v>
      </c>
      <c r="G19" s="16">
        <f t="shared" si="1"/>
        <v>0</v>
      </c>
      <c r="H19" s="21">
        <v>724.01300000000003</v>
      </c>
      <c r="I19" s="16">
        <f t="shared" si="2"/>
        <v>0</v>
      </c>
      <c r="J19" s="21">
        <v>724.01300000000003</v>
      </c>
      <c r="K19" s="16">
        <f t="shared" si="3"/>
        <v>0</v>
      </c>
      <c r="L19" s="20">
        <v>724.01300000000003</v>
      </c>
      <c r="M19" s="16">
        <f t="shared" si="4"/>
        <v>0</v>
      </c>
      <c r="N19" s="21">
        <v>724.01300000000003</v>
      </c>
      <c r="O19" s="16">
        <f t="shared" si="5"/>
        <v>0</v>
      </c>
      <c r="P19" s="21">
        <v>724.01300000000003</v>
      </c>
      <c r="Q19" s="16">
        <f t="shared" si="6"/>
        <v>0</v>
      </c>
      <c r="R19" s="21">
        <v>724.01300000000003</v>
      </c>
      <c r="S19" s="16">
        <f t="shared" si="7"/>
        <v>0</v>
      </c>
      <c r="T19" s="4"/>
    </row>
    <row r="20" spans="1:20" ht="15.75">
      <c r="A20" s="14" t="s">
        <v>101</v>
      </c>
      <c r="B20" s="11" t="s">
        <v>24</v>
      </c>
      <c r="C20" s="19">
        <v>31736</v>
      </c>
      <c r="D20" s="20">
        <v>35691.281360000001</v>
      </c>
      <c r="E20" s="16">
        <f t="shared" si="0"/>
        <v>3955.2813600000009</v>
      </c>
      <c r="F20" s="20">
        <v>35691.281360000001</v>
      </c>
      <c r="G20" s="16">
        <f t="shared" si="1"/>
        <v>0</v>
      </c>
      <c r="H20" s="21">
        <v>35691.281360000001</v>
      </c>
      <c r="I20" s="16">
        <f t="shared" si="2"/>
        <v>0</v>
      </c>
      <c r="J20" s="21">
        <v>38229.281360000001</v>
      </c>
      <c r="K20" s="16">
        <f t="shared" si="3"/>
        <v>2538</v>
      </c>
      <c r="L20" s="20">
        <v>38229.281360000001</v>
      </c>
      <c r="M20" s="16">
        <f t="shared" si="4"/>
        <v>0</v>
      </c>
      <c r="N20" s="21">
        <v>39019.281360000001</v>
      </c>
      <c r="O20" s="16">
        <f t="shared" si="5"/>
        <v>790</v>
      </c>
      <c r="P20" s="21">
        <v>39019.281360000001</v>
      </c>
      <c r="Q20" s="16">
        <f t="shared" si="6"/>
        <v>0</v>
      </c>
      <c r="R20" s="21">
        <v>39019.281360000001</v>
      </c>
      <c r="S20" s="16">
        <f t="shared" si="7"/>
        <v>0</v>
      </c>
      <c r="T20" s="4"/>
    </row>
    <row r="21" spans="1:20" ht="31.5">
      <c r="A21" s="14" t="s">
        <v>25</v>
      </c>
      <c r="B21" s="11" t="s">
        <v>26</v>
      </c>
      <c r="C21" s="19">
        <v>1418.223</v>
      </c>
      <c r="D21" s="20">
        <v>1418.223</v>
      </c>
      <c r="E21" s="16">
        <f t="shared" si="0"/>
        <v>0</v>
      </c>
      <c r="F21" s="20">
        <v>1418.223</v>
      </c>
      <c r="G21" s="16">
        <f t="shared" si="1"/>
        <v>0</v>
      </c>
      <c r="H21" s="21">
        <v>1418.223</v>
      </c>
      <c r="I21" s="16">
        <f t="shared" si="2"/>
        <v>0</v>
      </c>
      <c r="J21" s="21">
        <v>1418.223</v>
      </c>
      <c r="K21" s="16">
        <f t="shared" si="3"/>
        <v>0</v>
      </c>
      <c r="L21" s="20">
        <v>1418.223</v>
      </c>
      <c r="M21" s="16">
        <f t="shared" si="4"/>
        <v>0</v>
      </c>
      <c r="N21" s="21">
        <v>1418.223</v>
      </c>
      <c r="O21" s="16">
        <f t="shared" si="5"/>
        <v>0</v>
      </c>
      <c r="P21" s="21">
        <v>1418.223</v>
      </c>
      <c r="Q21" s="16">
        <f t="shared" si="6"/>
        <v>0</v>
      </c>
      <c r="R21" s="21">
        <v>1418.223</v>
      </c>
      <c r="S21" s="16">
        <f t="shared" si="7"/>
        <v>0</v>
      </c>
      <c r="T21" s="4"/>
    </row>
    <row r="22" spans="1:20" ht="15.75">
      <c r="A22" s="14" t="s">
        <v>102</v>
      </c>
      <c r="B22" s="11" t="s">
        <v>27</v>
      </c>
      <c r="C22" s="19">
        <v>42534.374349999998</v>
      </c>
      <c r="D22" s="20">
        <v>92944.734540000005</v>
      </c>
      <c r="E22" s="16">
        <f t="shared" si="0"/>
        <v>50410.360190000007</v>
      </c>
      <c r="F22" s="20">
        <v>93517.969540000006</v>
      </c>
      <c r="G22" s="16">
        <f t="shared" si="1"/>
        <v>573.23500000000058</v>
      </c>
      <c r="H22" s="21">
        <v>93517.969540000006</v>
      </c>
      <c r="I22" s="16">
        <f t="shared" si="2"/>
        <v>0</v>
      </c>
      <c r="J22" s="21">
        <v>274316.24953999999</v>
      </c>
      <c r="K22" s="16">
        <f t="shared" si="3"/>
        <v>180798.27999999997</v>
      </c>
      <c r="L22" s="20">
        <v>274316.24953999999</v>
      </c>
      <c r="M22" s="16">
        <f t="shared" si="4"/>
        <v>0</v>
      </c>
      <c r="N22" s="21">
        <v>274316.24953999999</v>
      </c>
      <c r="O22" s="16">
        <f t="shared" si="5"/>
        <v>0</v>
      </c>
      <c r="P22" s="21">
        <v>274774.84954000002</v>
      </c>
      <c r="Q22" s="16">
        <f t="shared" si="6"/>
        <v>458.60000000003492</v>
      </c>
      <c r="R22" s="21">
        <v>273430.28171000001</v>
      </c>
      <c r="S22" s="16">
        <f t="shared" si="7"/>
        <v>-1344.5678300000145</v>
      </c>
      <c r="T22" s="4"/>
    </row>
    <row r="23" spans="1:20" ht="15.75">
      <c r="A23" s="14" t="s">
        <v>28</v>
      </c>
      <c r="B23" s="11" t="s">
        <v>29</v>
      </c>
      <c r="C23" s="19">
        <v>4802</v>
      </c>
      <c r="D23" s="20">
        <v>4802</v>
      </c>
      <c r="E23" s="16">
        <f t="shared" si="0"/>
        <v>0</v>
      </c>
      <c r="F23" s="20">
        <v>4802</v>
      </c>
      <c r="G23" s="16">
        <f t="shared" si="1"/>
        <v>0</v>
      </c>
      <c r="H23" s="21">
        <v>5630.90517</v>
      </c>
      <c r="I23" s="16">
        <f t="shared" si="2"/>
        <v>828.90517</v>
      </c>
      <c r="J23" s="21">
        <v>185137.18517000001</v>
      </c>
      <c r="K23" s="16">
        <f t="shared" si="3"/>
        <v>179506.28</v>
      </c>
      <c r="L23" s="20">
        <v>185137.18517000001</v>
      </c>
      <c r="M23" s="16">
        <f t="shared" si="4"/>
        <v>0</v>
      </c>
      <c r="N23" s="21">
        <v>185137.18517000001</v>
      </c>
      <c r="O23" s="16">
        <f t="shared" si="5"/>
        <v>0</v>
      </c>
      <c r="P23" s="21">
        <v>185137.18517000001</v>
      </c>
      <c r="Q23" s="16">
        <f t="shared" si="6"/>
        <v>0</v>
      </c>
      <c r="R23" s="21">
        <v>186978.18517000001</v>
      </c>
      <c r="S23" s="16">
        <f t="shared" si="7"/>
        <v>1841</v>
      </c>
      <c r="T23" s="4"/>
    </row>
    <row r="24" spans="1:20" ht="15.75">
      <c r="A24" s="14" t="s">
        <v>30</v>
      </c>
      <c r="B24" s="11" t="s">
        <v>31</v>
      </c>
      <c r="C24" s="19">
        <v>22781.75</v>
      </c>
      <c r="D24" s="20">
        <v>35696.466809999998</v>
      </c>
      <c r="E24" s="16">
        <f t="shared" si="0"/>
        <v>12914.716809999998</v>
      </c>
      <c r="F24" s="20">
        <v>36269.701809999999</v>
      </c>
      <c r="G24" s="16">
        <f t="shared" si="1"/>
        <v>573.23500000000058</v>
      </c>
      <c r="H24" s="21">
        <v>35440.79664</v>
      </c>
      <c r="I24" s="16">
        <f t="shared" si="2"/>
        <v>-828.90516999999818</v>
      </c>
      <c r="J24" s="21">
        <v>35495.79664</v>
      </c>
      <c r="K24" s="16">
        <f t="shared" si="3"/>
        <v>55</v>
      </c>
      <c r="L24" s="20">
        <v>35495.79664</v>
      </c>
      <c r="M24" s="16">
        <f t="shared" si="4"/>
        <v>0</v>
      </c>
      <c r="N24" s="21">
        <v>35495.79664</v>
      </c>
      <c r="O24" s="16">
        <f t="shared" si="5"/>
        <v>0</v>
      </c>
      <c r="P24" s="21">
        <v>35954.396639999999</v>
      </c>
      <c r="Q24" s="16">
        <f t="shared" si="6"/>
        <v>458.59999999999854</v>
      </c>
      <c r="R24" s="21">
        <v>31968.828809999999</v>
      </c>
      <c r="S24" s="16">
        <f t="shared" si="7"/>
        <v>-3985.56783</v>
      </c>
      <c r="T24" s="4"/>
    </row>
    <row r="25" spans="1:20" ht="15.75">
      <c r="A25" s="14" t="s">
        <v>32</v>
      </c>
      <c r="B25" s="11" t="s">
        <v>33</v>
      </c>
      <c r="C25" s="19">
        <v>14949</v>
      </c>
      <c r="D25" s="20">
        <v>52444.643380000001</v>
      </c>
      <c r="E25" s="16">
        <f t="shared" si="0"/>
        <v>37495.643380000001</v>
      </c>
      <c r="F25" s="20">
        <v>52444.643380000001</v>
      </c>
      <c r="G25" s="16">
        <f t="shared" si="1"/>
        <v>0</v>
      </c>
      <c r="H25" s="21">
        <v>52444.643380000001</v>
      </c>
      <c r="I25" s="16">
        <f t="shared" si="2"/>
        <v>0</v>
      </c>
      <c r="J25" s="21">
        <v>53681.643380000001</v>
      </c>
      <c r="K25" s="16">
        <f t="shared" si="3"/>
        <v>1237</v>
      </c>
      <c r="L25" s="20">
        <v>53681.643380000001</v>
      </c>
      <c r="M25" s="16">
        <f t="shared" si="4"/>
        <v>0</v>
      </c>
      <c r="N25" s="21">
        <v>53681.643380000001</v>
      </c>
      <c r="O25" s="16">
        <f t="shared" si="5"/>
        <v>0</v>
      </c>
      <c r="P25" s="21">
        <v>53681.643380000001</v>
      </c>
      <c r="Q25" s="16">
        <f t="shared" si="6"/>
        <v>0</v>
      </c>
      <c r="R25" s="21">
        <v>54481.643380000001</v>
      </c>
      <c r="S25" s="16">
        <f t="shared" si="7"/>
        <v>800</v>
      </c>
      <c r="T25" s="4"/>
    </row>
    <row r="26" spans="1:20" ht="31.5">
      <c r="A26" s="14" t="s">
        <v>34</v>
      </c>
      <c r="B26" s="11" t="s">
        <v>35</v>
      </c>
      <c r="C26" s="19">
        <v>1.62435</v>
      </c>
      <c r="D26" s="20">
        <v>1.62435</v>
      </c>
      <c r="E26" s="16">
        <f t="shared" si="0"/>
        <v>0</v>
      </c>
      <c r="F26" s="20">
        <v>1.62435</v>
      </c>
      <c r="G26" s="16">
        <f t="shared" si="1"/>
        <v>0</v>
      </c>
      <c r="H26" s="21">
        <v>1.62435</v>
      </c>
      <c r="I26" s="16">
        <f t="shared" si="2"/>
        <v>0</v>
      </c>
      <c r="J26" s="21">
        <v>1.62435</v>
      </c>
      <c r="K26" s="16">
        <f t="shared" si="3"/>
        <v>0</v>
      </c>
      <c r="L26" s="20">
        <v>1.62435</v>
      </c>
      <c r="M26" s="16">
        <f t="shared" si="4"/>
        <v>0</v>
      </c>
      <c r="N26" s="21">
        <v>1.62435</v>
      </c>
      <c r="O26" s="16">
        <f t="shared" si="5"/>
        <v>0</v>
      </c>
      <c r="P26" s="21">
        <v>1.62435</v>
      </c>
      <c r="Q26" s="16">
        <f t="shared" si="6"/>
        <v>0</v>
      </c>
      <c r="R26" s="21">
        <v>1.62435</v>
      </c>
      <c r="S26" s="16">
        <f t="shared" si="7"/>
        <v>0</v>
      </c>
      <c r="T26" s="4"/>
    </row>
    <row r="27" spans="1:20" ht="15.75">
      <c r="A27" s="14" t="s">
        <v>103</v>
      </c>
      <c r="B27" s="11" t="s">
        <v>36</v>
      </c>
      <c r="C27" s="19">
        <v>707255.37464000005</v>
      </c>
      <c r="D27" s="20">
        <v>701365.37464000005</v>
      </c>
      <c r="E27" s="16">
        <f t="shared" si="0"/>
        <v>-5890</v>
      </c>
      <c r="F27" s="20">
        <v>714636.28488000005</v>
      </c>
      <c r="G27" s="16">
        <f t="shared" si="1"/>
        <v>13270.910239999997</v>
      </c>
      <c r="H27" s="21">
        <v>720848.04223999998</v>
      </c>
      <c r="I27" s="16">
        <f t="shared" si="2"/>
        <v>6211.7573599999305</v>
      </c>
      <c r="J27" s="21">
        <v>733633.04223999998</v>
      </c>
      <c r="K27" s="16">
        <f t="shared" si="3"/>
        <v>12785</v>
      </c>
      <c r="L27" s="20">
        <v>733633.04223999998</v>
      </c>
      <c r="M27" s="16">
        <f t="shared" si="4"/>
        <v>0</v>
      </c>
      <c r="N27" s="21">
        <v>733633.04223999998</v>
      </c>
      <c r="O27" s="16">
        <f t="shared" si="5"/>
        <v>0</v>
      </c>
      <c r="P27" s="21">
        <v>733633.04223999998</v>
      </c>
      <c r="Q27" s="16">
        <f t="shared" si="6"/>
        <v>0</v>
      </c>
      <c r="R27" s="21">
        <v>772595.89520000003</v>
      </c>
      <c r="S27" s="16">
        <f t="shared" si="7"/>
        <v>38962.852960000047</v>
      </c>
      <c r="T27" s="4"/>
    </row>
    <row r="28" spans="1:20" ht="15.75">
      <c r="A28" s="14" t="s">
        <v>37</v>
      </c>
      <c r="B28" s="11" t="s">
        <v>38</v>
      </c>
      <c r="C28" s="19">
        <v>262578.39</v>
      </c>
      <c r="D28" s="20">
        <v>262578.39</v>
      </c>
      <c r="E28" s="16">
        <f t="shared" si="0"/>
        <v>0</v>
      </c>
      <c r="F28" s="20">
        <v>262578.39</v>
      </c>
      <c r="G28" s="16">
        <f t="shared" si="1"/>
        <v>0</v>
      </c>
      <c r="H28" s="21">
        <v>270247.39</v>
      </c>
      <c r="I28" s="16">
        <f t="shared" si="2"/>
        <v>7669</v>
      </c>
      <c r="J28" s="21">
        <v>270247.39</v>
      </c>
      <c r="K28" s="16">
        <f t="shared" si="3"/>
        <v>0</v>
      </c>
      <c r="L28" s="20">
        <v>270247.39</v>
      </c>
      <c r="M28" s="16">
        <f t="shared" si="4"/>
        <v>0</v>
      </c>
      <c r="N28" s="21">
        <v>270247.39</v>
      </c>
      <c r="O28" s="16">
        <f t="shared" si="5"/>
        <v>0</v>
      </c>
      <c r="P28" s="21">
        <v>270247.39</v>
      </c>
      <c r="Q28" s="16">
        <f t="shared" si="6"/>
        <v>0</v>
      </c>
      <c r="R28" s="21">
        <v>269951.40077000001</v>
      </c>
      <c r="S28" s="16">
        <f t="shared" si="7"/>
        <v>-295.9892300000065</v>
      </c>
      <c r="T28" s="4"/>
    </row>
    <row r="29" spans="1:20" ht="15.75">
      <c r="A29" s="14" t="s">
        <v>39</v>
      </c>
      <c r="B29" s="11" t="s">
        <v>40</v>
      </c>
      <c r="C29" s="19">
        <v>338715.48664000002</v>
      </c>
      <c r="D29" s="20">
        <v>332825.48664000002</v>
      </c>
      <c r="E29" s="16">
        <f t="shared" si="0"/>
        <v>-5890</v>
      </c>
      <c r="F29" s="20">
        <v>339669.71934000001</v>
      </c>
      <c r="G29" s="16">
        <f t="shared" si="1"/>
        <v>6844.2326999999932</v>
      </c>
      <c r="H29" s="21">
        <v>347012.4767</v>
      </c>
      <c r="I29" s="16">
        <f t="shared" si="2"/>
        <v>7342.7573599999887</v>
      </c>
      <c r="J29" s="21">
        <v>354797.4767</v>
      </c>
      <c r="K29" s="16">
        <f t="shared" si="3"/>
        <v>7785</v>
      </c>
      <c r="L29" s="20">
        <v>354797.4767</v>
      </c>
      <c r="M29" s="16">
        <f t="shared" si="4"/>
        <v>0</v>
      </c>
      <c r="N29" s="21">
        <v>354797.4767</v>
      </c>
      <c r="O29" s="16">
        <f t="shared" si="5"/>
        <v>0</v>
      </c>
      <c r="P29" s="21">
        <v>354797.4767</v>
      </c>
      <c r="Q29" s="16">
        <f t="shared" si="6"/>
        <v>0</v>
      </c>
      <c r="R29" s="21">
        <v>383250.63468000002</v>
      </c>
      <c r="S29" s="16">
        <f t="shared" si="7"/>
        <v>28453.157980000018</v>
      </c>
      <c r="T29" s="4"/>
    </row>
    <row r="30" spans="1:20" ht="15.75">
      <c r="A30" s="14" t="s">
        <v>41</v>
      </c>
      <c r="B30" s="11" t="s">
        <v>42</v>
      </c>
      <c r="C30" s="19">
        <v>58859.64</v>
      </c>
      <c r="D30" s="20">
        <v>58859.64</v>
      </c>
      <c r="E30" s="16">
        <f t="shared" si="0"/>
        <v>0</v>
      </c>
      <c r="F30" s="20">
        <v>65286.317540000004</v>
      </c>
      <c r="G30" s="16">
        <f t="shared" si="1"/>
        <v>6426.6775400000042</v>
      </c>
      <c r="H30" s="21">
        <v>66786.317540000004</v>
      </c>
      <c r="I30" s="16">
        <f t="shared" si="2"/>
        <v>1500</v>
      </c>
      <c r="J30" s="21">
        <v>71786.317540000004</v>
      </c>
      <c r="K30" s="16">
        <f t="shared" si="3"/>
        <v>5000</v>
      </c>
      <c r="L30" s="20">
        <v>71786.317540000004</v>
      </c>
      <c r="M30" s="16">
        <f t="shared" si="4"/>
        <v>0</v>
      </c>
      <c r="N30" s="21">
        <v>71786.317540000004</v>
      </c>
      <c r="O30" s="16">
        <f t="shared" si="5"/>
        <v>0</v>
      </c>
      <c r="P30" s="21">
        <v>71786.317540000004</v>
      </c>
      <c r="Q30" s="16">
        <f t="shared" si="6"/>
        <v>0</v>
      </c>
      <c r="R30" s="21">
        <v>78431.317540000004</v>
      </c>
      <c r="S30" s="16">
        <f t="shared" si="7"/>
        <v>6645</v>
      </c>
      <c r="T30" s="4"/>
    </row>
    <row r="31" spans="1:20" ht="31.5">
      <c r="A31" s="14" t="s">
        <v>43</v>
      </c>
      <c r="B31" s="11" t="s">
        <v>44</v>
      </c>
      <c r="C31" s="19">
        <v>50</v>
      </c>
      <c r="D31" s="20">
        <v>50</v>
      </c>
      <c r="E31" s="16">
        <f t="shared" si="0"/>
        <v>0</v>
      </c>
      <c r="F31" s="20">
        <v>50</v>
      </c>
      <c r="G31" s="16">
        <f t="shared" si="1"/>
        <v>0</v>
      </c>
      <c r="H31" s="21">
        <v>50</v>
      </c>
      <c r="I31" s="16">
        <f t="shared" si="2"/>
        <v>0</v>
      </c>
      <c r="J31" s="21">
        <v>50</v>
      </c>
      <c r="K31" s="16">
        <f t="shared" si="3"/>
        <v>0</v>
      </c>
      <c r="L31" s="20">
        <v>50</v>
      </c>
      <c r="M31" s="16">
        <f t="shared" si="4"/>
        <v>0</v>
      </c>
      <c r="N31" s="21">
        <v>50</v>
      </c>
      <c r="O31" s="16">
        <f t="shared" si="5"/>
        <v>0</v>
      </c>
      <c r="P31" s="21">
        <v>50</v>
      </c>
      <c r="Q31" s="16">
        <f t="shared" si="6"/>
        <v>0</v>
      </c>
      <c r="R31" s="21">
        <v>50</v>
      </c>
      <c r="S31" s="16">
        <f t="shared" si="7"/>
        <v>0</v>
      </c>
      <c r="T31" s="4"/>
    </row>
    <row r="32" spans="1:20" ht="15.75">
      <c r="A32" s="14" t="s">
        <v>104</v>
      </c>
      <c r="B32" s="11" t="s">
        <v>45</v>
      </c>
      <c r="C32" s="19">
        <v>6477.058</v>
      </c>
      <c r="D32" s="20">
        <v>6477.058</v>
      </c>
      <c r="E32" s="16">
        <f t="shared" si="0"/>
        <v>0</v>
      </c>
      <c r="F32" s="20">
        <v>6477.058</v>
      </c>
      <c r="G32" s="16">
        <f t="shared" si="1"/>
        <v>0</v>
      </c>
      <c r="H32" s="21">
        <v>6477.058</v>
      </c>
      <c r="I32" s="16">
        <f t="shared" si="2"/>
        <v>0</v>
      </c>
      <c r="J32" s="21">
        <v>6477.058</v>
      </c>
      <c r="K32" s="16">
        <f t="shared" si="3"/>
        <v>0</v>
      </c>
      <c r="L32" s="20">
        <v>6477.058</v>
      </c>
      <c r="M32" s="16">
        <f t="shared" si="4"/>
        <v>0</v>
      </c>
      <c r="N32" s="21">
        <v>6477.058</v>
      </c>
      <c r="O32" s="16">
        <f t="shared" si="5"/>
        <v>0</v>
      </c>
      <c r="P32" s="21">
        <v>6477.058</v>
      </c>
      <c r="Q32" s="16">
        <f t="shared" si="6"/>
        <v>0</v>
      </c>
      <c r="R32" s="21">
        <v>6341.7529800000002</v>
      </c>
      <c r="S32" s="16">
        <f t="shared" si="7"/>
        <v>-135.30501999999979</v>
      </c>
      <c r="T32" s="4"/>
    </row>
    <row r="33" spans="1:20" ht="15.75">
      <c r="A33" s="14" t="s">
        <v>46</v>
      </c>
      <c r="B33" s="11" t="s">
        <v>47</v>
      </c>
      <c r="C33" s="19">
        <v>40574.800000000003</v>
      </c>
      <c r="D33" s="20">
        <v>40574.800000000003</v>
      </c>
      <c r="E33" s="16">
        <f t="shared" si="0"/>
        <v>0</v>
      </c>
      <c r="F33" s="20">
        <v>40574.800000000003</v>
      </c>
      <c r="G33" s="16">
        <f t="shared" si="1"/>
        <v>0</v>
      </c>
      <c r="H33" s="21">
        <v>30274.799999999999</v>
      </c>
      <c r="I33" s="16">
        <f t="shared" si="2"/>
        <v>-10300.000000000004</v>
      </c>
      <c r="J33" s="21">
        <v>30274.799999999999</v>
      </c>
      <c r="K33" s="16">
        <f t="shared" si="3"/>
        <v>0</v>
      </c>
      <c r="L33" s="20">
        <v>30274.799999999999</v>
      </c>
      <c r="M33" s="16">
        <f t="shared" si="4"/>
        <v>0</v>
      </c>
      <c r="N33" s="21">
        <v>30274.799999999999</v>
      </c>
      <c r="O33" s="16">
        <f t="shared" si="5"/>
        <v>0</v>
      </c>
      <c r="P33" s="21">
        <v>30274.799999999999</v>
      </c>
      <c r="Q33" s="16">
        <f t="shared" si="6"/>
        <v>0</v>
      </c>
      <c r="R33" s="21">
        <v>34570.789230000002</v>
      </c>
      <c r="S33" s="16">
        <f t="shared" si="7"/>
        <v>4295.9892300000029</v>
      </c>
      <c r="T33" s="4"/>
    </row>
    <row r="34" spans="1:20" ht="15.75">
      <c r="A34" s="14" t="s">
        <v>105</v>
      </c>
      <c r="B34" s="11" t="s">
        <v>48</v>
      </c>
      <c r="C34" s="19">
        <v>76335.751180000007</v>
      </c>
      <c r="D34" s="20">
        <v>76335.751180000007</v>
      </c>
      <c r="E34" s="16">
        <f t="shared" si="0"/>
        <v>0</v>
      </c>
      <c r="F34" s="20">
        <v>57237.646430000001</v>
      </c>
      <c r="G34" s="16">
        <f t="shared" si="1"/>
        <v>-19098.104750000006</v>
      </c>
      <c r="H34" s="21">
        <v>57237.646430000001</v>
      </c>
      <c r="I34" s="16">
        <f t="shared" si="2"/>
        <v>0</v>
      </c>
      <c r="J34" s="21">
        <v>56499.756430000001</v>
      </c>
      <c r="K34" s="16">
        <f t="shared" si="3"/>
        <v>-737.88999999999942</v>
      </c>
      <c r="L34" s="20">
        <v>56499.756430000001</v>
      </c>
      <c r="M34" s="16">
        <f t="shared" si="4"/>
        <v>0</v>
      </c>
      <c r="N34" s="21">
        <v>56499.756430000001</v>
      </c>
      <c r="O34" s="16">
        <f t="shared" si="5"/>
        <v>0</v>
      </c>
      <c r="P34" s="21">
        <v>56499.756430000001</v>
      </c>
      <c r="Q34" s="16">
        <f t="shared" si="6"/>
        <v>0</v>
      </c>
      <c r="R34" s="21">
        <v>51999.756430000001</v>
      </c>
      <c r="S34" s="16">
        <f t="shared" si="7"/>
        <v>-4500</v>
      </c>
      <c r="T34" s="4"/>
    </row>
    <row r="35" spans="1:20" ht="15.75">
      <c r="A35" s="14" t="s">
        <v>49</v>
      </c>
      <c r="B35" s="11" t="s">
        <v>50</v>
      </c>
      <c r="C35" s="19">
        <v>59020.751179999999</v>
      </c>
      <c r="D35" s="20">
        <v>59020.751179999999</v>
      </c>
      <c r="E35" s="16">
        <f t="shared" si="0"/>
        <v>0</v>
      </c>
      <c r="F35" s="20">
        <v>39937.337359999998</v>
      </c>
      <c r="G35" s="16">
        <f t="shared" si="1"/>
        <v>-19083.413820000002</v>
      </c>
      <c r="H35" s="21">
        <v>39937.337359999998</v>
      </c>
      <c r="I35" s="16">
        <f t="shared" si="2"/>
        <v>0</v>
      </c>
      <c r="J35" s="21">
        <v>39937.337359999998</v>
      </c>
      <c r="K35" s="16">
        <f t="shared" si="3"/>
        <v>0</v>
      </c>
      <c r="L35" s="20">
        <v>39937.337359999998</v>
      </c>
      <c r="M35" s="16">
        <f t="shared" si="4"/>
        <v>0</v>
      </c>
      <c r="N35" s="21">
        <v>39937.337359999998</v>
      </c>
      <c r="O35" s="16">
        <f t="shared" si="5"/>
        <v>0</v>
      </c>
      <c r="P35" s="21">
        <v>39937.337359999998</v>
      </c>
      <c r="Q35" s="16">
        <f t="shared" si="6"/>
        <v>0</v>
      </c>
      <c r="R35" s="21">
        <v>36437.337359999998</v>
      </c>
      <c r="S35" s="16">
        <f t="shared" si="7"/>
        <v>-3500</v>
      </c>
      <c r="T35" s="4"/>
    </row>
    <row r="36" spans="1:20" ht="31.5">
      <c r="A36" s="14" t="s">
        <v>51</v>
      </c>
      <c r="B36" s="11" t="s">
        <v>52</v>
      </c>
      <c r="C36" s="19">
        <v>17315</v>
      </c>
      <c r="D36" s="20">
        <v>17315</v>
      </c>
      <c r="E36" s="16">
        <f t="shared" si="0"/>
        <v>0</v>
      </c>
      <c r="F36" s="20">
        <v>17300.309069999999</v>
      </c>
      <c r="G36" s="16">
        <f t="shared" si="1"/>
        <v>-14.690930000000662</v>
      </c>
      <c r="H36" s="21">
        <v>17300.309069999999</v>
      </c>
      <c r="I36" s="16">
        <f t="shared" si="2"/>
        <v>0</v>
      </c>
      <c r="J36" s="21">
        <v>16562.41907</v>
      </c>
      <c r="K36" s="16">
        <f t="shared" si="3"/>
        <v>-737.88999999999942</v>
      </c>
      <c r="L36" s="20">
        <v>16562.41907</v>
      </c>
      <c r="M36" s="16">
        <f t="shared" si="4"/>
        <v>0</v>
      </c>
      <c r="N36" s="21">
        <v>16562.41907</v>
      </c>
      <c r="O36" s="16">
        <f t="shared" si="5"/>
        <v>0</v>
      </c>
      <c r="P36" s="21">
        <v>16562.41907</v>
      </c>
      <c r="Q36" s="16">
        <f t="shared" si="6"/>
        <v>0</v>
      </c>
      <c r="R36" s="21">
        <v>15562.41907</v>
      </c>
      <c r="S36" s="16">
        <f t="shared" si="7"/>
        <v>-1000</v>
      </c>
      <c r="T36" s="4"/>
    </row>
    <row r="37" spans="1:20" ht="15.75">
      <c r="A37" s="14" t="s">
        <v>106</v>
      </c>
      <c r="B37" s="11" t="s">
        <v>53</v>
      </c>
      <c r="C37" s="19">
        <v>43516.587200000002</v>
      </c>
      <c r="D37" s="20">
        <v>49173.487200000003</v>
      </c>
      <c r="E37" s="16">
        <f t="shared" si="0"/>
        <v>5656.9000000000015</v>
      </c>
      <c r="F37" s="20">
        <v>49173.487200000003</v>
      </c>
      <c r="G37" s="16">
        <f t="shared" si="1"/>
        <v>0</v>
      </c>
      <c r="H37" s="21">
        <v>54895.136680000003</v>
      </c>
      <c r="I37" s="16">
        <f t="shared" si="2"/>
        <v>5721.64948</v>
      </c>
      <c r="J37" s="21">
        <v>54910.136680000003</v>
      </c>
      <c r="K37" s="16">
        <f t="shared" si="3"/>
        <v>15</v>
      </c>
      <c r="L37" s="20">
        <v>55070.136680000003</v>
      </c>
      <c r="M37" s="16">
        <f t="shared" si="4"/>
        <v>160</v>
      </c>
      <c r="N37" s="21">
        <v>60226.136680000003</v>
      </c>
      <c r="O37" s="16">
        <f t="shared" si="5"/>
        <v>5156</v>
      </c>
      <c r="P37" s="21">
        <v>81305.136679999996</v>
      </c>
      <c r="Q37" s="16">
        <f t="shared" si="6"/>
        <v>21078.999999999993</v>
      </c>
      <c r="R37" s="21">
        <v>79586.647700000001</v>
      </c>
      <c r="S37" s="16">
        <f t="shared" si="7"/>
        <v>-1718.4889799999946</v>
      </c>
      <c r="T37" s="4"/>
    </row>
    <row r="38" spans="1:20" ht="15.75">
      <c r="A38" s="14" t="s">
        <v>54</v>
      </c>
      <c r="B38" s="11" t="s">
        <v>55</v>
      </c>
      <c r="C38" s="19">
        <v>3084</v>
      </c>
      <c r="D38" s="20">
        <v>3084</v>
      </c>
      <c r="E38" s="16">
        <f t="shared" si="0"/>
        <v>0</v>
      </c>
      <c r="F38" s="20">
        <v>3084</v>
      </c>
      <c r="G38" s="16">
        <f t="shared" si="1"/>
        <v>0</v>
      </c>
      <c r="H38" s="21">
        <v>3084</v>
      </c>
      <c r="I38" s="16">
        <f t="shared" si="2"/>
        <v>0</v>
      </c>
      <c r="J38" s="21">
        <v>3084</v>
      </c>
      <c r="K38" s="16">
        <f t="shared" si="3"/>
        <v>0</v>
      </c>
      <c r="L38" s="20">
        <v>3084</v>
      </c>
      <c r="M38" s="16">
        <f t="shared" si="4"/>
        <v>0</v>
      </c>
      <c r="N38" s="21">
        <v>3084</v>
      </c>
      <c r="O38" s="16">
        <f t="shared" si="5"/>
        <v>0</v>
      </c>
      <c r="P38" s="21">
        <v>3084</v>
      </c>
      <c r="Q38" s="16">
        <f t="shared" si="6"/>
        <v>0</v>
      </c>
      <c r="R38" s="21">
        <v>3084</v>
      </c>
      <c r="S38" s="16">
        <f t="shared" si="7"/>
        <v>0</v>
      </c>
      <c r="T38" s="4"/>
    </row>
    <row r="39" spans="1:20" ht="15.75">
      <c r="A39" s="14" t="s">
        <v>56</v>
      </c>
      <c r="B39" s="11" t="s">
        <v>57</v>
      </c>
      <c r="C39" s="19">
        <v>28817.587200000002</v>
      </c>
      <c r="D39" s="20">
        <v>13660</v>
      </c>
      <c r="E39" s="16">
        <f t="shared" si="0"/>
        <v>-15157.587200000002</v>
      </c>
      <c r="F39" s="20">
        <v>13660</v>
      </c>
      <c r="G39" s="16">
        <f t="shared" si="1"/>
        <v>0</v>
      </c>
      <c r="H39" s="21">
        <v>13660</v>
      </c>
      <c r="I39" s="16">
        <f t="shared" si="2"/>
        <v>0</v>
      </c>
      <c r="J39" s="21">
        <v>13675</v>
      </c>
      <c r="K39" s="16">
        <f t="shared" si="3"/>
        <v>15</v>
      </c>
      <c r="L39" s="20">
        <v>13835</v>
      </c>
      <c r="M39" s="16">
        <f t="shared" si="4"/>
        <v>160</v>
      </c>
      <c r="N39" s="21">
        <v>18991</v>
      </c>
      <c r="O39" s="16">
        <f t="shared" si="5"/>
        <v>5156</v>
      </c>
      <c r="P39" s="21">
        <v>40070</v>
      </c>
      <c r="Q39" s="16">
        <f t="shared" si="6"/>
        <v>21079</v>
      </c>
      <c r="R39" s="21">
        <v>40016.205999999998</v>
      </c>
      <c r="S39" s="16">
        <f t="shared" si="7"/>
        <v>-53.794000000001688</v>
      </c>
      <c r="T39" s="4"/>
    </row>
    <row r="40" spans="1:20" ht="15.75">
      <c r="A40" s="14" t="s">
        <v>58</v>
      </c>
      <c r="B40" s="11" t="s">
        <v>59</v>
      </c>
      <c r="C40" s="19">
        <v>11615</v>
      </c>
      <c r="D40" s="20">
        <v>32429.4872</v>
      </c>
      <c r="E40" s="16">
        <f t="shared" si="0"/>
        <v>20814.4872</v>
      </c>
      <c r="F40" s="20">
        <v>32429.4872</v>
      </c>
      <c r="G40" s="16">
        <f t="shared" si="1"/>
        <v>0</v>
      </c>
      <c r="H40" s="21">
        <v>38151.136680000003</v>
      </c>
      <c r="I40" s="16">
        <f t="shared" si="2"/>
        <v>5721.6494800000037</v>
      </c>
      <c r="J40" s="21">
        <v>38151.136680000003</v>
      </c>
      <c r="K40" s="16">
        <f t="shared" si="3"/>
        <v>0</v>
      </c>
      <c r="L40" s="20">
        <v>38151.136680000003</v>
      </c>
      <c r="M40" s="16">
        <f t="shared" si="4"/>
        <v>0</v>
      </c>
      <c r="N40" s="21">
        <v>38151.136680000003</v>
      </c>
      <c r="O40" s="16">
        <f t="shared" si="5"/>
        <v>0</v>
      </c>
      <c r="P40" s="21">
        <v>38151.136680000003</v>
      </c>
      <c r="Q40" s="16">
        <f t="shared" si="6"/>
        <v>0</v>
      </c>
      <c r="R40" s="21">
        <v>36486.441700000003</v>
      </c>
      <c r="S40" s="16">
        <f t="shared" si="7"/>
        <v>-1664.6949800000002</v>
      </c>
      <c r="T40" s="4"/>
    </row>
    <row r="41" spans="1:20" ht="15.75">
      <c r="A41" s="14" t="s">
        <v>107</v>
      </c>
      <c r="B41" s="11" t="s">
        <v>60</v>
      </c>
      <c r="C41" s="19">
        <v>20152</v>
      </c>
      <c r="D41" s="20">
        <v>26020.5</v>
      </c>
      <c r="E41" s="16">
        <f t="shared" si="0"/>
        <v>5868.5</v>
      </c>
      <c r="F41" s="20">
        <v>26020.5</v>
      </c>
      <c r="G41" s="16">
        <f t="shared" si="1"/>
        <v>0</v>
      </c>
      <c r="H41" s="21">
        <v>27330.06</v>
      </c>
      <c r="I41" s="16">
        <f t="shared" si="2"/>
        <v>1309.5600000000013</v>
      </c>
      <c r="J41" s="21">
        <v>28067.95</v>
      </c>
      <c r="K41" s="16">
        <f t="shared" si="3"/>
        <v>737.88999999999942</v>
      </c>
      <c r="L41" s="20">
        <v>28067.95</v>
      </c>
      <c r="M41" s="16">
        <f t="shared" si="4"/>
        <v>0</v>
      </c>
      <c r="N41" s="21">
        <v>28067.95</v>
      </c>
      <c r="O41" s="16">
        <f t="shared" si="5"/>
        <v>0</v>
      </c>
      <c r="P41" s="21">
        <v>28067.95</v>
      </c>
      <c r="Q41" s="16">
        <f t="shared" si="6"/>
        <v>0</v>
      </c>
      <c r="R41" s="21">
        <v>27567.95</v>
      </c>
      <c r="S41" s="16">
        <f t="shared" si="7"/>
        <v>-500</v>
      </c>
      <c r="T41" s="4"/>
    </row>
    <row r="42" spans="1:20" ht="15.75">
      <c r="A42" s="14" t="s">
        <v>61</v>
      </c>
      <c r="B42" s="11" t="s">
        <v>62</v>
      </c>
      <c r="C42" s="19">
        <v>20152</v>
      </c>
      <c r="D42" s="20">
        <v>26020.5</v>
      </c>
      <c r="E42" s="16">
        <f t="shared" si="0"/>
        <v>5868.5</v>
      </c>
      <c r="F42" s="20">
        <v>26020.5</v>
      </c>
      <c r="G42" s="16">
        <f t="shared" si="1"/>
        <v>0</v>
      </c>
      <c r="H42" s="21">
        <v>27330.06</v>
      </c>
      <c r="I42" s="16">
        <f t="shared" si="2"/>
        <v>1309.5600000000013</v>
      </c>
      <c r="J42" s="21">
        <v>28067.95</v>
      </c>
      <c r="K42" s="16">
        <f t="shared" si="3"/>
        <v>737.88999999999942</v>
      </c>
      <c r="L42" s="20">
        <v>28067.95</v>
      </c>
      <c r="M42" s="16">
        <f t="shared" si="4"/>
        <v>0</v>
      </c>
      <c r="N42" s="21">
        <v>28067.95</v>
      </c>
      <c r="O42" s="16">
        <f t="shared" si="5"/>
        <v>0</v>
      </c>
      <c r="P42" s="21">
        <v>28067.95</v>
      </c>
      <c r="Q42" s="16">
        <f t="shared" si="6"/>
        <v>0</v>
      </c>
      <c r="R42" s="21">
        <v>27567.95</v>
      </c>
      <c r="S42" s="16">
        <f t="shared" si="7"/>
        <v>-500</v>
      </c>
      <c r="T42" s="4"/>
    </row>
    <row r="43" spans="1:20" ht="15.75">
      <c r="A43" s="14" t="s">
        <v>108</v>
      </c>
      <c r="B43" s="11" t="s">
        <v>95</v>
      </c>
      <c r="C43" s="19">
        <v>3011</v>
      </c>
      <c r="D43" s="20">
        <v>3011</v>
      </c>
      <c r="E43" s="16">
        <f t="shared" si="0"/>
        <v>0</v>
      </c>
      <c r="F43" s="20">
        <v>3011</v>
      </c>
      <c r="G43" s="16">
        <f t="shared" si="1"/>
        <v>0</v>
      </c>
      <c r="H43" s="21">
        <v>3011</v>
      </c>
      <c r="I43" s="16">
        <f t="shared" si="2"/>
        <v>0</v>
      </c>
      <c r="J43" s="21">
        <v>3011</v>
      </c>
      <c r="K43" s="16">
        <f t="shared" si="3"/>
        <v>0</v>
      </c>
      <c r="L43" s="20">
        <v>3011</v>
      </c>
      <c r="M43" s="16">
        <f t="shared" si="4"/>
        <v>0</v>
      </c>
      <c r="N43" s="21">
        <v>3011</v>
      </c>
      <c r="O43" s="16">
        <f t="shared" si="5"/>
        <v>0</v>
      </c>
      <c r="P43" s="21">
        <v>3011</v>
      </c>
      <c r="Q43" s="16">
        <f t="shared" si="6"/>
        <v>0</v>
      </c>
      <c r="R43" s="21">
        <v>3461</v>
      </c>
      <c r="S43" s="16">
        <f t="shared" si="7"/>
        <v>450</v>
      </c>
      <c r="T43" s="4"/>
    </row>
    <row r="44" spans="1:20" ht="15.75">
      <c r="A44" s="14" t="s">
        <v>109</v>
      </c>
      <c r="B44" s="11" t="s">
        <v>96</v>
      </c>
      <c r="C44" s="19">
        <v>3011</v>
      </c>
      <c r="D44" s="20">
        <v>3011</v>
      </c>
      <c r="E44" s="16">
        <f t="shared" si="0"/>
        <v>0</v>
      </c>
      <c r="F44" s="20">
        <v>3011</v>
      </c>
      <c r="G44" s="16">
        <f t="shared" si="1"/>
        <v>0</v>
      </c>
      <c r="H44" s="21">
        <v>3011</v>
      </c>
      <c r="I44" s="16">
        <f t="shared" si="2"/>
        <v>0</v>
      </c>
      <c r="J44" s="21">
        <v>3011</v>
      </c>
      <c r="K44" s="16">
        <f t="shared" si="3"/>
        <v>0</v>
      </c>
      <c r="L44" s="20">
        <v>3011</v>
      </c>
      <c r="M44" s="16">
        <f t="shared" si="4"/>
        <v>0</v>
      </c>
      <c r="N44" s="21">
        <v>3011</v>
      </c>
      <c r="O44" s="16">
        <f t="shared" si="5"/>
        <v>0</v>
      </c>
      <c r="P44" s="21">
        <v>3011</v>
      </c>
      <c r="Q44" s="16">
        <f t="shared" si="6"/>
        <v>0</v>
      </c>
      <c r="R44" s="21">
        <v>3461</v>
      </c>
      <c r="S44" s="16">
        <f t="shared" si="7"/>
        <v>450</v>
      </c>
      <c r="T44" s="4"/>
    </row>
    <row r="45" spans="1:20" ht="31.5">
      <c r="A45" s="14" t="s">
        <v>110</v>
      </c>
      <c r="B45" s="11" t="s">
        <v>63</v>
      </c>
      <c r="C45" s="19">
        <v>12306</v>
      </c>
      <c r="D45" s="20">
        <v>12306</v>
      </c>
      <c r="E45" s="16">
        <f t="shared" si="0"/>
        <v>0</v>
      </c>
      <c r="F45" s="20">
        <v>12306</v>
      </c>
      <c r="G45" s="16">
        <f t="shared" si="1"/>
        <v>0</v>
      </c>
      <c r="H45" s="21">
        <v>12306</v>
      </c>
      <c r="I45" s="16">
        <f t="shared" si="2"/>
        <v>0</v>
      </c>
      <c r="J45" s="21">
        <v>12306</v>
      </c>
      <c r="K45" s="16">
        <f t="shared" si="3"/>
        <v>0</v>
      </c>
      <c r="L45" s="20">
        <v>12306</v>
      </c>
      <c r="M45" s="16">
        <f t="shared" si="4"/>
        <v>0</v>
      </c>
      <c r="N45" s="21">
        <v>12306</v>
      </c>
      <c r="O45" s="16">
        <f t="shared" si="5"/>
        <v>0</v>
      </c>
      <c r="P45" s="21">
        <v>12306</v>
      </c>
      <c r="Q45" s="16">
        <f t="shared" si="6"/>
        <v>0</v>
      </c>
      <c r="R45" s="21">
        <v>11866</v>
      </c>
      <c r="S45" s="16">
        <f t="shared" si="7"/>
        <v>-440</v>
      </c>
      <c r="T45" s="4"/>
    </row>
    <row r="46" spans="1:20" ht="31.5">
      <c r="A46" s="14" t="s">
        <v>111</v>
      </c>
      <c r="B46" s="11" t="s">
        <v>64</v>
      </c>
      <c r="C46" s="19">
        <v>12306</v>
      </c>
      <c r="D46" s="20">
        <v>12306</v>
      </c>
      <c r="E46" s="16">
        <f t="shared" si="0"/>
        <v>0</v>
      </c>
      <c r="F46" s="20">
        <v>12306</v>
      </c>
      <c r="G46" s="16">
        <f t="shared" si="1"/>
        <v>0</v>
      </c>
      <c r="H46" s="21">
        <v>12306</v>
      </c>
      <c r="I46" s="16">
        <f t="shared" si="2"/>
        <v>0</v>
      </c>
      <c r="J46" s="21">
        <v>12306</v>
      </c>
      <c r="K46" s="16">
        <f t="shared" si="3"/>
        <v>0</v>
      </c>
      <c r="L46" s="20">
        <v>12306</v>
      </c>
      <c r="M46" s="16">
        <f t="shared" si="4"/>
        <v>0</v>
      </c>
      <c r="N46" s="21">
        <v>12306</v>
      </c>
      <c r="O46" s="16">
        <f t="shared" si="5"/>
        <v>0</v>
      </c>
      <c r="P46" s="21">
        <v>12306</v>
      </c>
      <c r="Q46" s="16">
        <f t="shared" si="6"/>
        <v>0</v>
      </c>
      <c r="R46" s="21">
        <v>11866</v>
      </c>
      <c r="S46" s="16">
        <f t="shared" si="7"/>
        <v>-440</v>
      </c>
      <c r="T46" s="4"/>
    </row>
    <row r="47" spans="1:20">
      <c r="C47" s="3"/>
      <c r="D47" s="3"/>
      <c r="E47" s="3"/>
      <c r="F47" s="3"/>
      <c r="G47" s="3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H48" s="5"/>
    </row>
  </sheetData>
  <mergeCells count="4">
    <mergeCell ref="B2:B3"/>
    <mergeCell ref="A2:A3"/>
    <mergeCell ref="C2:S2"/>
    <mergeCell ref="A1:S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2020-06-22T05:23:39Z</dcterms:modified>
</cp:coreProperties>
</file>